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1" l="1"/>
  <c r="C64" i="1"/>
  <c r="H47" i="1" l="1"/>
  <c r="H28" i="1"/>
  <c r="H24" i="1" l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<sst xmlns="http://schemas.openxmlformats.org/spreadsheetml/2006/main" count="133" uniqueCount="88">
  <si>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</si>
  <si>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</si>
  <si>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</si>
  <si>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</si>
  <si>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</si>
  <si>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</si>
  <si>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</si>
  <si>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</si>
  <si>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</si>
  <si>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</si>
  <si>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</si>
  <si>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</si>
  <si>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</si>
  <si>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</si>
  <si>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</si>
  <si>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</si>
  <si>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</si>
  <si>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</si>
  <si>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</si>
  <si>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</si>
  <si>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</si>
  <si>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</si>
  <si>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</si>
  <si>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</si>
  <si>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</si>
  <si>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</si>
  <si>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</si>
  <si>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</si>
  <si>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</si>
  <si>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22.06.2023.godine Dom zdravlja Požarevac nije izvršio plaćanje prema dobavljačima: </t>
  </si>
  <si>
    <t>Primljena i neutrošena participacija od 22.06.2023</t>
  </si>
  <si>
    <t>Dana: 22.06.2023</t>
  </si>
  <si>
    <t>Nis</t>
  </si>
  <si>
    <t>AUTO SERVIS DULE</t>
  </si>
  <si>
    <t>AUTO-MIRKOS</t>
  </si>
  <si>
    <t>ADOC DOO</t>
  </si>
  <si>
    <t>EVROPA OKOVI</t>
  </si>
  <si>
    <t>INFOLAB</t>
  </si>
  <si>
    <t>INST.ZA MED.RADA KARAJOVIĆ</t>
  </si>
  <si>
    <t>JP PTT SAOB"POŽAREVAC"</t>
  </si>
  <si>
    <t>JKP KOMUNALNE SLUŽBE</t>
  </si>
  <si>
    <t>JKP VIK</t>
  </si>
  <si>
    <t>LAVIJA</t>
  </si>
  <si>
    <t>MERCATOR-S</t>
  </si>
  <si>
    <t>PROMEDIA</t>
  </si>
  <si>
    <t>RAZVIGOR</t>
  </si>
  <si>
    <t>SBB</t>
  </si>
  <si>
    <t>TIP-TOP</t>
  </si>
  <si>
    <t>ZIPSOFT</t>
  </si>
  <si>
    <t>ZAVOD ZA JAVNO ZDRAVLJE</t>
  </si>
  <si>
    <t>9005084346</t>
  </si>
  <si>
    <t>19/2023</t>
  </si>
  <si>
    <t>20/2023</t>
  </si>
  <si>
    <t>21/2023</t>
  </si>
  <si>
    <t>23-40-1169</t>
  </si>
  <si>
    <t>23199349</t>
  </si>
  <si>
    <t>130623</t>
  </si>
  <si>
    <t>5213-2023-TU-0716</t>
  </si>
  <si>
    <t>23-1504-12</t>
  </si>
  <si>
    <t>230002102680</t>
  </si>
  <si>
    <t>909023</t>
  </si>
  <si>
    <t>908923</t>
  </si>
  <si>
    <t>908823</t>
  </si>
  <si>
    <t>834323</t>
  </si>
  <si>
    <t>834123</t>
  </si>
  <si>
    <t>834223</t>
  </si>
  <si>
    <t>834023</t>
  </si>
  <si>
    <t>23-3023-010085</t>
  </si>
  <si>
    <t>23-3023-010086</t>
  </si>
  <si>
    <t>23-3023-009682</t>
  </si>
  <si>
    <t>23-3023-010077</t>
  </si>
  <si>
    <t>23-3023-008849</t>
  </si>
  <si>
    <t>23-3023-008870</t>
  </si>
  <si>
    <t>23-3023-008846</t>
  </si>
  <si>
    <t>457/2023</t>
  </si>
  <si>
    <t>522/2023</t>
  </si>
  <si>
    <t>23-17620-24FAK-1299</t>
  </si>
  <si>
    <t>RO-9284/23</t>
  </si>
  <si>
    <t>RO-9299/23</t>
  </si>
  <si>
    <t>62-23</t>
  </si>
  <si>
    <t>9066032115</t>
  </si>
  <si>
    <t>9066387799</t>
  </si>
  <si>
    <t>9066099787</t>
  </si>
  <si>
    <t>26/23</t>
  </si>
  <si>
    <t>23-360-000183</t>
  </si>
  <si>
    <t>11/99-2460</t>
  </si>
  <si>
    <t>UKUPNO ENERGENTI-PO TREBOVANJU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</si>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</sst>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2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9" fillId="0" borderId="2" xfId="1" applyNumberFormat="1" applyFont="1" applyFill="1" applyBorder="1" applyAlignment="1"/>
    <xf numFmtId="0" fontId="6" fillId="0" borderId="1" xfId="1" applyBorder="1"/>
    <xf numFmtId="4" fontId="9" fillId="0" borderId="1" xfId="1" applyNumberFormat="1" applyFont="1" applyFill="1" applyBorder="1"/>
    <xf numFmtId="49" fontId="6" fillId="0" borderId="1" xfId="1" applyNumberFormat="1" applyFill="1" applyBorder="1"/>
    <xf numFmtId="4" fontId="10" fillId="0" borderId="1" xfId="1" applyNumberFormat="1" applyFont="1" applyFill="1" applyBorder="1"/>
    <xf numFmtId="4" fontId="6" fillId="0" borderId="1" xfId="1" applyNumberFormat="1" applyBorder="1"/>
    <xf numFmtId="4" fontId="10" fillId="0" borderId="1" xfId="1" applyNumberFormat="1" applyFont="1" applyBorder="1"/>
    <xf numFmtId="4" fontId="10" fillId="0" borderId="1" xfId="1" applyNumberFormat="1" applyFont="1" applyFill="1" applyBorder="1" applyAlignment="1">
      <alignment horizontal="center"/>
    </xf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tabSelected="1" topLeftCell="B70" zoomScaleNormal="100" workbookViewId="0">
      <selection activeCell="E108" sqref="E10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45099</v>
      </c>
      <c r="H12" s="12">
        <v>2294475.27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45099</v>
      </c>
      <c r="H13" s="1">
        <f>H14+H29-H37-H50</f>
        <v>2256623.5300000007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45099</v>
      </c>
      <c r="H14" s="2">
        <f>SUM(H15:H28)</f>
        <v>4139940.0100000007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622567.44999999995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1184208.33-211400-966735.64-82-63.44+1184208.33-226033.85-636863.08+1184208.33</f>
        <v>1511446.9800000002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</f>
        <v>258099.55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45099</v>
      </c>
      <c r="H29" s="2">
        <f>H30+H31+H32+H33+H35+H36+H34</f>
        <v>170592.63000000006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45099</v>
      </c>
      <c r="H37" s="3">
        <f>SUM(H38:H49)</f>
        <v>2053909.1099999999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622567.44999999995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1431255.16+80.5+6</f>
        <v>1431341.66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45099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45099</v>
      </c>
      <c r="H57" s="4">
        <f>37851.55+6008.7-6008.7+19278.1+2245.6+0.19-21523.7</f>
        <v>37851.740000000005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2294475.2700000009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5">
        <v>622567.44999999995</v>
      </c>
      <c r="D63" s="56" t="s">
        <v>50</v>
      </c>
    </row>
    <row r="64" spans="2:12" x14ac:dyDescent="0.25">
      <c r="B64" s="60" t="s">
        <v>86</v>
      </c>
      <c r="C64" s="57">
        <f>SUM(C62:C63)</f>
        <v>622567.44999999995</v>
      </c>
      <c r="D64" s="56"/>
    </row>
    <row r="65" spans="2:4" x14ac:dyDescent="0.25">
      <c r="B65" s="54" t="s">
        <v>33</v>
      </c>
      <c r="C65" s="58">
        <v>62440</v>
      </c>
      <c r="D65" s="58" t="s">
        <v>51</v>
      </c>
    </row>
    <row r="66" spans="2:4" x14ac:dyDescent="0.25">
      <c r="B66" s="54" t="s">
        <v>33</v>
      </c>
      <c r="C66" s="58">
        <v>130640</v>
      </c>
      <c r="D66" s="58" t="s">
        <v>52</v>
      </c>
    </row>
    <row r="67" spans="2:4" x14ac:dyDescent="0.25">
      <c r="B67" s="54" t="s">
        <v>33</v>
      </c>
      <c r="C67" s="58">
        <v>6520</v>
      </c>
      <c r="D67" s="58" t="s">
        <v>53</v>
      </c>
    </row>
    <row r="68" spans="2:4" x14ac:dyDescent="0.25">
      <c r="B68" s="54" t="s">
        <v>34</v>
      </c>
      <c r="C68" s="58">
        <v>5443.31</v>
      </c>
      <c r="D68" s="58" t="s">
        <v>54</v>
      </c>
    </row>
    <row r="69" spans="2:4" x14ac:dyDescent="0.25">
      <c r="B69" s="54" t="s">
        <v>35</v>
      </c>
      <c r="C69" s="58">
        <v>20400</v>
      </c>
      <c r="D69" s="58" t="s">
        <v>55</v>
      </c>
    </row>
    <row r="70" spans="2:4" x14ac:dyDescent="0.25">
      <c r="B70" s="54" t="s">
        <v>36</v>
      </c>
      <c r="C70" s="58">
        <v>8320.0300000000007</v>
      </c>
      <c r="D70" s="58" t="s">
        <v>56</v>
      </c>
    </row>
    <row r="71" spans="2:4" x14ac:dyDescent="0.25">
      <c r="B71" s="54" t="s">
        <v>37</v>
      </c>
      <c r="C71" s="58">
        <v>180000</v>
      </c>
      <c r="D71" s="58" t="s">
        <v>57</v>
      </c>
    </row>
    <row r="72" spans="2:4" x14ac:dyDescent="0.25">
      <c r="B72" s="54" t="s">
        <v>38</v>
      </c>
      <c r="C72" s="58">
        <v>36000</v>
      </c>
      <c r="D72" s="58" t="s">
        <v>58</v>
      </c>
    </row>
    <row r="73" spans="2:4" x14ac:dyDescent="0.25">
      <c r="B73" s="54" t="s">
        <v>39</v>
      </c>
      <c r="C73" s="58">
        <v>25654</v>
      </c>
      <c r="D73" s="58" t="s">
        <v>59</v>
      </c>
    </row>
    <row r="74" spans="2:4" x14ac:dyDescent="0.25">
      <c r="B74" s="54" t="s">
        <v>40</v>
      </c>
      <c r="C74" s="58">
        <v>667.92</v>
      </c>
      <c r="D74" s="58" t="s">
        <v>60</v>
      </c>
    </row>
    <row r="75" spans="2:4" x14ac:dyDescent="0.25">
      <c r="B75" s="54" t="s">
        <v>40</v>
      </c>
      <c r="C75" s="58">
        <v>12351.68</v>
      </c>
      <c r="D75" s="58" t="s">
        <v>61</v>
      </c>
    </row>
    <row r="76" spans="2:4" x14ac:dyDescent="0.25">
      <c r="B76" s="54" t="s">
        <v>40</v>
      </c>
      <c r="C76" s="58">
        <v>261.36</v>
      </c>
      <c r="D76" s="58" t="s">
        <v>62</v>
      </c>
    </row>
    <row r="77" spans="2:4" x14ac:dyDescent="0.25">
      <c r="B77" s="54" t="s">
        <v>40</v>
      </c>
      <c r="C77" s="58">
        <v>396.88</v>
      </c>
      <c r="D77" s="58" t="s">
        <v>63</v>
      </c>
    </row>
    <row r="78" spans="2:4" x14ac:dyDescent="0.25">
      <c r="B78" s="54" t="s">
        <v>40</v>
      </c>
      <c r="C78" s="58">
        <v>31944</v>
      </c>
      <c r="D78" s="58" t="s">
        <v>64</v>
      </c>
    </row>
    <row r="79" spans="2:4" x14ac:dyDescent="0.25">
      <c r="B79" s="54" t="s">
        <v>40</v>
      </c>
      <c r="C79" s="58">
        <v>52272</v>
      </c>
      <c r="D79" s="58" t="s">
        <v>65</v>
      </c>
    </row>
    <row r="80" spans="2:4" x14ac:dyDescent="0.25">
      <c r="B80" s="54" t="s">
        <v>40</v>
      </c>
      <c r="C80" s="58">
        <v>52756</v>
      </c>
      <c r="D80" s="58" t="s">
        <v>66</v>
      </c>
    </row>
    <row r="81" spans="2:4" x14ac:dyDescent="0.25">
      <c r="B81" s="54" t="s">
        <v>41</v>
      </c>
      <c r="C81" s="58">
        <v>42882.3</v>
      </c>
      <c r="D81" s="58" t="s">
        <v>67</v>
      </c>
    </row>
    <row r="82" spans="2:4" x14ac:dyDescent="0.25">
      <c r="B82" s="54" t="s">
        <v>41</v>
      </c>
      <c r="C82" s="58">
        <v>16087</v>
      </c>
      <c r="D82" s="58" t="s">
        <v>68</v>
      </c>
    </row>
    <row r="83" spans="2:4" x14ac:dyDescent="0.25">
      <c r="B83" s="54" t="s">
        <v>41</v>
      </c>
      <c r="C83" s="58">
        <v>58512.9</v>
      </c>
      <c r="D83" s="58" t="s">
        <v>69</v>
      </c>
    </row>
    <row r="84" spans="2:4" x14ac:dyDescent="0.25">
      <c r="B84" s="54" t="s">
        <v>41</v>
      </c>
      <c r="C84" s="58">
        <v>284.63</v>
      </c>
      <c r="D84" s="58" t="s">
        <v>70</v>
      </c>
    </row>
    <row r="85" spans="2:4" x14ac:dyDescent="0.25">
      <c r="B85" s="54" t="s">
        <v>41</v>
      </c>
      <c r="C85" s="58">
        <v>1486.98</v>
      </c>
      <c r="D85" s="58" t="s">
        <v>71</v>
      </c>
    </row>
    <row r="86" spans="2:4" x14ac:dyDescent="0.25">
      <c r="B86" s="54" t="s">
        <v>41</v>
      </c>
      <c r="C86" s="58">
        <v>5609.34</v>
      </c>
      <c r="D86" s="58" t="s">
        <v>72</v>
      </c>
    </row>
    <row r="87" spans="2:4" x14ac:dyDescent="0.25">
      <c r="B87" s="54" t="s">
        <v>41</v>
      </c>
      <c r="C87" s="58">
        <v>120519.99</v>
      </c>
      <c r="D87" s="58" t="s">
        <v>73</v>
      </c>
    </row>
    <row r="88" spans="2:4" x14ac:dyDescent="0.25">
      <c r="B88" s="54" t="s">
        <v>42</v>
      </c>
      <c r="C88" s="58">
        <v>3240</v>
      </c>
      <c r="D88" s="58" t="s">
        <v>74</v>
      </c>
    </row>
    <row r="89" spans="2:4" x14ac:dyDescent="0.25">
      <c r="B89" s="54" t="s">
        <v>42</v>
      </c>
      <c r="C89" s="58">
        <v>21450</v>
      </c>
      <c r="D89" s="58" t="s">
        <v>74</v>
      </c>
    </row>
    <row r="90" spans="2:4" x14ac:dyDescent="0.25">
      <c r="B90" s="54" t="s">
        <v>42</v>
      </c>
      <c r="C90" s="58">
        <v>7032</v>
      </c>
      <c r="D90" s="58" t="s">
        <v>75</v>
      </c>
    </row>
    <row r="91" spans="2:4" x14ac:dyDescent="0.25">
      <c r="B91" s="54" t="s">
        <v>43</v>
      </c>
      <c r="C91" s="58">
        <v>228709.44</v>
      </c>
      <c r="D91" s="58" t="s">
        <v>76</v>
      </c>
    </row>
    <row r="92" spans="2:4" x14ac:dyDescent="0.25">
      <c r="B92" s="54" t="s">
        <v>44</v>
      </c>
      <c r="C92" s="58">
        <v>23520</v>
      </c>
      <c r="D92" s="58" t="s">
        <v>77</v>
      </c>
    </row>
    <row r="93" spans="2:4" x14ac:dyDescent="0.25">
      <c r="B93" s="54" t="s">
        <v>44</v>
      </c>
      <c r="C93" s="58">
        <v>200444.4</v>
      </c>
      <c r="D93" s="58" t="s">
        <v>78</v>
      </c>
    </row>
    <row r="94" spans="2:4" x14ac:dyDescent="0.25">
      <c r="B94" s="54" t="s">
        <v>45</v>
      </c>
      <c r="C94" s="58">
        <v>8000</v>
      </c>
      <c r="D94" s="58" t="s">
        <v>79</v>
      </c>
    </row>
    <row r="95" spans="2:4" x14ac:dyDescent="0.25">
      <c r="B95" s="54" t="s">
        <v>46</v>
      </c>
      <c r="C95" s="58">
        <v>4620</v>
      </c>
      <c r="D95" s="58" t="s">
        <v>80</v>
      </c>
    </row>
    <row r="96" spans="2:4" x14ac:dyDescent="0.25">
      <c r="B96" s="54" t="s">
        <v>46</v>
      </c>
      <c r="C96" s="58">
        <v>5700</v>
      </c>
      <c r="D96" s="58" t="s">
        <v>81</v>
      </c>
    </row>
    <row r="97" spans="2:4" x14ac:dyDescent="0.25">
      <c r="B97" s="54" t="s">
        <v>46</v>
      </c>
      <c r="C97" s="58">
        <v>1649</v>
      </c>
      <c r="D97" s="58" t="s">
        <v>82</v>
      </c>
    </row>
    <row r="98" spans="2:4" x14ac:dyDescent="0.25">
      <c r="B98" s="54" t="s">
        <v>47</v>
      </c>
      <c r="C98" s="58">
        <v>39540</v>
      </c>
      <c r="D98" s="58" t="s">
        <v>83</v>
      </c>
    </row>
    <row r="99" spans="2:4" x14ac:dyDescent="0.25">
      <c r="B99" s="54" t="s">
        <v>48</v>
      </c>
      <c r="C99" s="58">
        <v>1200</v>
      </c>
      <c r="D99" s="58" t="s">
        <v>84</v>
      </c>
    </row>
    <row r="100" spans="2:4" x14ac:dyDescent="0.25">
      <c r="B100" s="54" t="s">
        <v>49</v>
      </c>
      <c r="C100" s="58">
        <v>14700</v>
      </c>
      <c r="D100" s="58" t="s">
        <v>85</v>
      </c>
    </row>
    <row r="101" spans="2:4" x14ac:dyDescent="0.25">
      <c r="B101" s="61" t="s">
        <v>87</v>
      </c>
      <c r="C101" s="59">
        <f>SUM(C65:C100)</f>
        <v>1431255.16</v>
      </c>
      <c r="D101" s="58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2023-06-23T05:34:24Z</dcterms:modified>
  <cp:category/>
  <cp:contentStatus/>
</cp:coreProperties>
</file>